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<sst xmlns="http://schemas.openxmlformats.org/spreadsheetml/2006/main" count="111" uniqueCount="66">
  <si>
    <t xml:space="preserve"> п/п</t>
  </si>
  <si>
    <t>Наименование объекта</t>
  </si>
  <si>
    <t>Местоположение объекта</t>
  </si>
  <si>
    <t>Вид собственности объекта*</t>
  </si>
  <si>
    <t>Вид работ**</t>
  </si>
  <si>
    <t>Сроки создания объекта</t>
  </si>
  <si>
    <t>Всего</t>
  </si>
  <si>
    <t>Многоэтажный жилой дом</t>
  </si>
  <si>
    <t>частная</t>
  </si>
  <si>
    <t>строительство</t>
  </si>
  <si>
    <t>* - указывается вид собственности объекта (федеральная, муниципальная, частная)</t>
  </si>
  <si>
    <t>**** - указывается источник (федеральный бюджет, областной бюджет, местный бюджет, внебюджетные источники, иные источники) и размер финансирования, либо указывается отсутствие подтверждения финансирования.</t>
  </si>
  <si>
    <t>реконструкция</t>
  </si>
  <si>
    <t>модернизация</t>
  </si>
  <si>
    <t>-</t>
  </si>
  <si>
    <t>** - указывается вид планируемых работ (строительство, реконструкция и (или) модернизация)</t>
  </si>
  <si>
    <t>Источник и размер финансирования, млн. руб.****</t>
  </si>
  <si>
    <t>ИТОГО ПО НАПРАВЛЕНИЯМ:</t>
  </si>
  <si>
    <t>ФБ</t>
  </si>
  <si>
    <t>ОБ</t>
  </si>
  <si>
    <t>МБ</t>
  </si>
  <si>
    <t>ВБИ</t>
  </si>
  <si>
    <t>Фактическое состояние ***</t>
  </si>
  <si>
    <t>Объекты социальной инфраструктуры</t>
  </si>
  <si>
    <t>Объекты производственной инфраструктуры</t>
  </si>
  <si>
    <t>г. Ирбит, ул. Елизарьевых, 3  ОАО "Ирбитский молочный завод"</t>
  </si>
  <si>
    <t>*** - указывается фактическое состояние объекта (этап подготовки, реализация, завершен)</t>
  </si>
  <si>
    <t>завершен</t>
  </si>
  <si>
    <t>Объекты потребительского рынка</t>
  </si>
  <si>
    <t>Мощность (производитель-ность, площадь, годовой объем производства продукции в натур.выражении)</t>
  </si>
  <si>
    <t>г. Ирбит, ул. Фрунзе, 29</t>
  </si>
  <si>
    <t>г. Ирбит, ул. Стекольщиков, 6</t>
  </si>
  <si>
    <t>910,0 кв.м</t>
  </si>
  <si>
    <t>2015-2017</t>
  </si>
  <si>
    <t>реализация</t>
  </si>
  <si>
    <t>1 560,0 кв.м</t>
  </si>
  <si>
    <t>Строительство лыжной базы</t>
  </si>
  <si>
    <t>г. Ирбит, ул. Кутузова, 45-б</t>
  </si>
  <si>
    <t>150 человек</t>
  </si>
  <si>
    <t>г. Ирбит, ул.50лет Октября, 24</t>
  </si>
  <si>
    <t>Строительство газовой котельной по ул.50 лет Октября,24</t>
  </si>
  <si>
    <t>Реконструкция магазина "Пятерочка"</t>
  </si>
  <si>
    <t>г. Ирбит, ул.Кирова, 84</t>
  </si>
  <si>
    <t>Строительство магазина "Низкоцен"</t>
  </si>
  <si>
    <t>г. Ирбит, ул.Первомайская, 49</t>
  </si>
  <si>
    <t>г. Ирбит, ул. Калинина, 50</t>
  </si>
  <si>
    <t>Строительство торгового павильона (здание№2), ООО "Джеб".</t>
  </si>
  <si>
    <t xml:space="preserve">Развитие и модернизация производственного комплекса в рамках реализации программы «Фарма-2020»  </t>
  </si>
  <si>
    <t>г. Ирбит, ул. Кирова, 172            ОАО «Ирбитский химико-фармацевтический завод»</t>
  </si>
  <si>
    <t>85 тн,                    318,3 млн.упак.</t>
  </si>
  <si>
    <t>2012-2020</t>
  </si>
  <si>
    <t>Техническое перевооружение и модернизация производства, замена устаревшего оборудования</t>
  </si>
  <si>
    <t>2017-2020</t>
  </si>
  <si>
    <t xml:space="preserve">Установка гидропневмоабразивной обработки и приобретение машины контактной точечной сварки </t>
  </si>
  <si>
    <t>г. Ирбит, ул. Советская, 100,  ООО "ПК "Ирбитский мотоциклетный завод"</t>
  </si>
  <si>
    <t>2016-2018</t>
  </si>
  <si>
    <t>г. Ирбит, ул. Элеваторная, 3     ОАО «Ирбитское хлебоприемное предприятие»</t>
  </si>
  <si>
    <t>Строительство комбикормового цеха с производительностью 10 т/ч</t>
  </si>
  <si>
    <t xml:space="preserve">Перечень инвестиционных проектов, реализуемых в 2017 году, за счет всех форм финансирования на территории МО город Ирбит </t>
  </si>
  <si>
    <t>33 751 тн</t>
  </si>
  <si>
    <t>Завершение работ по монтажу, обвязке, пуску в эксплуатацию участка по переработке творожной сыворотки</t>
  </si>
  <si>
    <t xml:space="preserve"> Реконструкция футбольного поля с искусственным покрытием и беговых дорожек на стадионе "Юность" в городе Ирбите </t>
  </si>
  <si>
    <t>Общая стоимость, млн. руб. (за 2017 год)</t>
  </si>
  <si>
    <t>2017-2018</t>
  </si>
  <si>
    <t>муниципальная</t>
  </si>
  <si>
    <t>г. Ирбит, ул. Свердлова,11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</si>
</sst>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"/>
    <numFmt numFmtId="180" formatCode="0.0000"/>
    <numFmt numFmtId="181" formatCode="#,##0.000_р_.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5">
      <selection activeCell="Q22" sqref="Q22"/>
    </sheetView>
  </sheetViews>
  <sheetFormatPr defaultColWidth="9.00390625" defaultRowHeight="12.75"/>
  <cols>
    <col min="1" max="1" width="4.625" style="0" customWidth="1"/>
    <col min="2" max="2" width="41.75390625" style="0" customWidth="1"/>
    <col min="3" max="3" width="31.875" style="0" customWidth="1"/>
    <col min="4" max="4" width="16.125" style="0" customWidth="1"/>
    <col min="5" max="5" width="16.00390625" style="0" customWidth="1"/>
    <col min="6" max="6" width="17.125" style="0" customWidth="1"/>
    <col min="7" max="7" width="14.125" style="0" customWidth="1"/>
    <col min="8" max="8" width="15.00390625" style="0" customWidth="1"/>
    <col min="9" max="9" width="15.375" style="0" customWidth="1"/>
    <col min="10" max="10" width="11.25390625" style="0" bestFit="1" customWidth="1"/>
    <col min="11" max="11" width="9.625" style="0" customWidth="1"/>
    <col min="12" max="12" width="10.25390625" style="0" customWidth="1"/>
    <col min="13" max="13" width="10.375" style="0" customWidth="1"/>
    <col min="14" max="17" width="10.25390625" style="0" customWidth="1"/>
  </cols>
  <sheetData>
    <row r="1" spans="13:14" ht="18.75">
      <c r="M1" s="56"/>
      <c r="N1" s="56"/>
    </row>
    <row r="2" spans="13:14" ht="12.75">
      <c r="M2" s="1"/>
      <c r="N2" s="1"/>
    </row>
    <row r="3" spans="1:16" ht="23.25" thickBot="1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4" ht="33" customHeight="1" thickBot="1">
      <c r="A4" s="53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1" t="s">
        <v>29</v>
      </c>
      <c r="G4" s="53" t="s">
        <v>5</v>
      </c>
      <c r="H4" s="53" t="s">
        <v>22</v>
      </c>
      <c r="I4" s="53" t="s">
        <v>62</v>
      </c>
      <c r="J4" s="65" t="s">
        <v>16</v>
      </c>
      <c r="K4" s="66"/>
      <c r="L4" s="66"/>
      <c r="M4" s="66"/>
      <c r="N4" s="67"/>
    </row>
    <row r="5" spans="1:14" ht="80.25" customHeight="1" thickBot="1">
      <c r="A5" s="54"/>
      <c r="B5" s="54"/>
      <c r="C5" s="54"/>
      <c r="D5" s="54"/>
      <c r="E5" s="54"/>
      <c r="F5" s="52"/>
      <c r="G5" s="54"/>
      <c r="H5" s="54"/>
      <c r="I5" s="54"/>
      <c r="J5" s="4" t="s">
        <v>6</v>
      </c>
      <c r="K5" s="4" t="s">
        <v>18</v>
      </c>
      <c r="L5" s="4" t="s">
        <v>19</v>
      </c>
      <c r="M5" s="4" t="s">
        <v>20</v>
      </c>
      <c r="N5" s="4" t="s">
        <v>21</v>
      </c>
    </row>
    <row r="6" spans="1:14" ht="21.75" customHeight="1" thickBot="1">
      <c r="A6" s="57" t="s">
        <v>23</v>
      </c>
      <c r="B6" s="58"/>
      <c r="C6" s="58"/>
      <c r="D6" s="58"/>
      <c r="E6" s="58"/>
      <c r="F6" s="58"/>
      <c r="G6" s="58"/>
      <c r="H6" s="59"/>
      <c r="I6" s="5">
        <f>SUM(I7:I11)</f>
        <v>78.444</v>
      </c>
      <c r="J6" s="5">
        <f>SUM(K6:N6)</f>
        <v>82.202</v>
      </c>
      <c r="K6" s="5">
        <f>SUM(K7:K11)</f>
        <v>3.758</v>
      </c>
      <c r="L6" s="5">
        <f>SUM(L7:L11)</f>
        <v>3.758</v>
      </c>
      <c r="M6" s="5">
        <f>SUM(M7:M11)</f>
        <v>1.036</v>
      </c>
      <c r="N6" s="5">
        <f>SUM(N7:N11)</f>
        <v>73.65</v>
      </c>
    </row>
    <row r="7" spans="1:14" ht="38.25" customHeight="1" thickBot="1">
      <c r="A7" s="6">
        <v>1</v>
      </c>
      <c r="B7" s="11" t="s">
        <v>7</v>
      </c>
      <c r="C7" s="11" t="s">
        <v>30</v>
      </c>
      <c r="D7" s="4" t="s">
        <v>8</v>
      </c>
      <c r="E7" s="4" t="s">
        <v>9</v>
      </c>
      <c r="F7" s="4" t="s">
        <v>32</v>
      </c>
      <c r="G7" s="4" t="s">
        <v>33</v>
      </c>
      <c r="H7" s="4" t="s">
        <v>27</v>
      </c>
      <c r="I7" s="45">
        <f>J7</f>
        <v>20.05</v>
      </c>
      <c r="J7" s="39">
        <f>SUM(K7:N7)</f>
        <v>20.05</v>
      </c>
      <c r="K7" s="40">
        <v>0</v>
      </c>
      <c r="L7" s="48">
        <v>0</v>
      </c>
      <c r="M7" s="40">
        <v>0</v>
      </c>
      <c r="N7" s="49">
        <v>20.05</v>
      </c>
    </row>
    <row r="8" spans="1:14" ht="24" customHeight="1" thickBot="1">
      <c r="A8" s="6">
        <f aca="true" t="shared" si="0" ref="A8:A14">A7+1</f>
        <v>2</v>
      </c>
      <c r="B8" s="11" t="s">
        <v>7</v>
      </c>
      <c r="C8" s="11" t="s">
        <v>31</v>
      </c>
      <c r="D8" s="4" t="s">
        <v>8</v>
      </c>
      <c r="E8" s="4" t="s">
        <v>9</v>
      </c>
      <c r="F8" s="4" t="s">
        <v>35</v>
      </c>
      <c r="G8" s="4" t="s">
        <v>33</v>
      </c>
      <c r="H8" s="4" t="s">
        <v>27</v>
      </c>
      <c r="I8" s="45">
        <f>J8</f>
        <v>41.4</v>
      </c>
      <c r="J8" s="39">
        <v>41.4</v>
      </c>
      <c r="K8" s="39">
        <v>0</v>
      </c>
      <c r="L8" s="39">
        <v>0</v>
      </c>
      <c r="M8" s="39">
        <v>0</v>
      </c>
      <c r="N8" s="39">
        <v>41.4</v>
      </c>
    </row>
    <row r="9" spans="1:14" ht="30.75" customHeight="1" thickBot="1">
      <c r="A9" s="6">
        <f t="shared" si="0"/>
        <v>3</v>
      </c>
      <c r="B9" s="11" t="s">
        <v>36</v>
      </c>
      <c r="C9" s="11" t="s">
        <v>37</v>
      </c>
      <c r="D9" s="4" t="s">
        <v>8</v>
      </c>
      <c r="E9" s="4" t="s">
        <v>12</v>
      </c>
      <c r="F9" s="4" t="s">
        <v>38</v>
      </c>
      <c r="G9" s="4">
        <v>2017</v>
      </c>
      <c r="H9" s="4" t="s">
        <v>27</v>
      </c>
      <c r="I9" s="45" t="str">
        <f>J9</f>
        <v>-</v>
      </c>
      <c r="J9" s="39" t="s">
        <v>14</v>
      </c>
      <c r="K9" s="40" t="s">
        <v>14</v>
      </c>
      <c r="L9" s="40" t="s">
        <v>14</v>
      </c>
      <c r="M9" s="40" t="s">
        <v>14</v>
      </c>
      <c r="N9" s="40" t="s">
        <v>14</v>
      </c>
    </row>
    <row r="10" spans="1:14" ht="69" customHeight="1" thickBot="1">
      <c r="A10" s="6">
        <v>4</v>
      </c>
      <c r="B10" s="11" t="s">
        <v>61</v>
      </c>
      <c r="C10" s="11" t="s">
        <v>65</v>
      </c>
      <c r="D10" s="4" t="s">
        <v>64</v>
      </c>
      <c r="E10" s="4" t="s">
        <v>12</v>
      </c>
      <c r="F10" s="4" t="s">
        <v>14</v>
      </c>
      <c r="G10" s="4" t="s">
        <v>63</v>
      </c>
      <c r="H10" s="4" t="s">
        <v>34</v>
      </c>
      <c r="I10" s="45">
        <f>J10</f>
        <v>4.794</v>
      </c>
      <c r="J10" s="39">
        <v>4.794</v>
      </c>
      <c r="K10" s="39">
        <f>L10</f>
        <v>3.758</v>
      </c>
      <c r="L10" s="39">
        <v>3.758</v>
      </c>
      <c r="M10" s="39">
        <v>1.036</v>
      </c>
      <c r="N10" s="39">
        <f>O10</f>
        <v>0</v>
      </c>
    </row>
    <row r="11" spans="1:14" ht="36" customHeight="1" thickBot="1">
      <c r="A11" s="6">
        <v>5</v>
      </c>
      <c r="B11" s="14" t="s">
        <v>40</v>
      </c>
      <c r="C11" s="13" t="s">
        <v>39</v>
      </c>
      <c r="D11" s="4" t="s">
        <v>8</v>
      </c>
      <c r="E11" s="4" t="s">
        <v>9</v>
      </c>
      <c r="F11" s="4" t="s">
        <v>14</v>
      </c>
      <c r="G11" s="4">
        <v>2017</v>
      </c>
      <c r="H11" s="4" t="s">
        <v>27</v>
      </c>
      <c r="I11" s="45">
        <f>J11</f>
        <v>12.2</v>
      </c>
      <c r="J11" s="39">
        <v>12.2</v>
      </c>
      <c r="K11" s="40">
        <v>0</v>
      </c>
      <c r="L11" s="49">
        <v>0</v>
      </c>
      <c r="M11" s="50">
        <v>0</v>
      </c>
      <c r="N11" s="40">
        <v>12.2</v>
      </c>
    </row>
    <row r="12" spans="1:14" ht="17.25" hidden="1" thickBot="1">
      <c r="A12" s="6">
        <f>A11+1</f>
        <v>6</v>
      </c>
      <c r="B12" s="14"/>
      <c r="C12" s="11"/>
      <c r="D12" s="15"/>
      <c r="E12" s="16"/>
      <c r="F12" s="15"/>
      <c r="G12" s="15"/>
      <c r="H12" s="15"/>
      <c r="I12" s="5">
        <f aca="true" t="shared" si="1" ref="I12:I18">J12</f>
        <v>0</v>
      </c>
      <c r="J12" s="9">
        <f>SUM(K12:N12)</f>
        <v>0</v>
      </c>
      <c r="K12" s="10">
        <v>0</v>
      </c>
      <c r="L12" s="4"/>
      <c r="M12" s="4"/>
      <c r="N12" s="4"/>
    </row>
    <row r="13" spans="1:14" ht="17.25" hidden="1" thickBot="1">
      <c r="A13" s="6">
        <f t="shared" si="0"/>
        <v>7</v>
      </c>
      <c r="B13" s="14"/>
      <c r="C13" s="11"/>
      <c r="D13" s="15"/>
      <c r="E13" s="16"/>
      <c r="F13" s="15"/>
      <c r="G13" s="15"/>
      <c r="H13" s="15"/>
      <c r="I13" s="5">
        <f t="shared" si="1"/>
        <v>0</v>
      </c>
      <c r="J13" s="9">
        <f>SUM(K13:N13)</f>
        <v>0</v>
      </c>
      <c r="K13" s="10">
        <v>0</v>
      </c>
      <c r="L13" s="4"/>
      <c r="M13" s="4"/>
      <c r="N13" s="4"/>
    </row>
    <row r="14" spans="1:14" ht="16.5" customHeight="1" hidden="1" thickBot="1">
      <c r="A14" s="24">
        <f t="shared" si="0"/>
        <v>8</v>
      </c>
      <c r="B14" s="25"/>
      <c r="C14" s="25"/>
      <c r="D14" s="25"/>
      <c r="E14" s="25"/>
      <c r="F14" s="25"/>
      <c r="G14" s="25"/>
      <c r="H14" s="26"/>
      <c r="I14" s="22">
        <f t="shared" si="1"/>
        <v>0</v>
      </c>
      <c r="J14" s="23">
        <f>SUM(K14:N14)</f>
        <v>0</v>
      </c>
      <c r="K14" s="32">
        <v>0</v>
      </c>
      <c r="L14" s="27"/>
      <c r="M14" s="27"/>
      <c r="N14" s="27"/>
    </row>
    <row r="15" spans="1:14" ht="21" customHeight="1" thickBot="1">
      <c r="A15" s="71" t="s">
        <v>28</v>
      </c>
      <c r="B15" s="72"/>
      <c r="C15" s="72"/>
      <c r="D15" s="72"/>
      <c r="E15" s="72"/>
      <c r="F15" s="72"/>
      <c r="G15" s="72"/>
      <c r="H15" s="73"/>
      <c r="I15" s="5">
        <f t="shared" si="1"/>
        <v>70</v>
      </c>
      <c r="J15" s="5">
        <f>SUM(K15:N15)</f>
        <v>70</v>
      </c>
      <c r="K15" s="33">
        <v>0</v>
      </c>
      <c r="L15" s="33">
        <v>0</v>
      </c>
      <c r="M15" s="33">
        <v>0</v>
      </c>
      <c r="N15" s="34">
        <f>SUM(N16:N18)</f>
        <v>70</v>
      </c>
    </row>
    <row r="16" spans="1:14" ht="24.75" customHeight="1" thickBot="1">
      <c r="A16" s="6">
        <v>6</v>
      </c>
      <c r="B16" s="29" t="s">
        <v>41</v>
      </c>
      <c r="C16" s="29" t="s">
        <v>42</v>
      </c>
      <c r="D16" s="21" t="s">
        <v>8</v>
      </c>
      <c r="E16" s="8" t="s">
        <v>12</v>
      </c>
      <c r="F16" s="8" t="s">
        <v>14</v>
      </c>
      <c r="G16" s="21">
        <v>2017</v>
      </c>
      <c r="H16" s="8" t="s">
        <v>27</v>
      </c>
      <c r="I16" s="45">
        <f t="shared" si="1"/>
        <v>2</v>
      </c>
      <c r="J16" s="39">
        <f>SUM(K16:N16)</f>
        <v>2</v>
      </c>
      <c r="K16" s="46">
        <v>0</v>
      </c>
      <c r="L16" s="46">
        <v>0</v>
      </c>
      <c r="M16" s="46">
        <v>0</v>
      </c>
      <c r="N16" s="47">
        <v>2</v>
      </c>
    </row>
    <row r="17" spans="1:14" ht="35.25" customHeight="1" thickBot="1">
      <c r="A17" s="6">
        <f>1+A16</f>
        <v>7</v>
      </c>
      <c r="B17" s="29" t="s">
        <v>43</v>
      </c>
      <c r="C17" s="29" t="s">
        <v>44</v>
      </c>
      <c r="D17" s="21" t="s">
        <v>8</v>
      </c>
      <c r="E17" s="8" t="s">
        <v>9</v>
      </c>
      <c r="F17" s="8">
        <v>1321.69</v>
      </c>
      <c r="G17" s="21">
        <v>2017</v>
      </c>
      <c r="H17" s="8" t="s">
        <v>27</v>
      </c>
      <c r="I17" s="45">
        <f t="shared" si="1"/>
        <v>28</v>
      </c>
      <c r="J17" s="39">
        <v>28</v>
      </c>
      <c r="K17" s="46">
        <v>0</v>
      </c>
      <c r="L17" s="46">
        <v>0</v>
      </c>
      <c r="M17" s="46">
        <v>0</v>
      </c>
      <c r="N17" s="47">
        <v>28</v>
      </c>
    </row>
    <row r="18" spans="1:16" ht="48" customHeight="1" thickBot="1">
      <c r="A18" s="6">
        <f>1+A17</f>
        <v>8</v>
      </c>
      <c r="B18" s="30" t="s">
        <v>46</v>
      </c>
      <c r="C18" s="30" t="s">
        <v>45</v>
      </c>
      <c r="D18" s="21" t="s">
        <v>8</v>
      </c>
      <c r="E18" s="4" t="s">
        <v>9</v>
      </c>
      <c r="F18" s="37">
        <v>1460</v>
      </c>
      <c r="G18" s="8">
        <v>2017</v>
      </c>
      <c r="H18" s="21" t="s">
        <v>27</v>
      </c>
      <c r="I18" s="5">
        <f t="shared" si="1"/>
        <v>40</v>
      </c>
      <c r="J18" s="31">
        <v>40</v>
      </c>
      <c r="K18" s="28">
        <v>0</v>
      </c>
      <c r="L18" s="28">
        <v>0</v>
      </c>
      <c r="M18" s="28">
        <v>0</v>
      </c>
      <c r="N18" s="31">
        <v>40</v>
      </c>
      <c r="O18" s="75"/>
      <c r="P18" s="76"/>
    </row>
    <row r="19" spans="1:14" ht="24.75" customHeight="1" thickBot="1">
      <c r="A19" s="61" t="s">
        <v>24</v>
      </c>
      <c r="B19" s="62"/>
      <c r="C19" s="62"/>
      <c r="D19" s="62"/>
      <c r="E19" s="62"/>
      <c r="F19" s="62"/>
      <c r="G19" s="62"/>
      <c r="H19" s="63"/>
      <c r="I19" s="42">
        <f aca="true" t="shared" si="2" ref="I19:I24">J19</f>
        <v>155.621</v>
      </c>
      <c r="J19" s="17">
        <f>SUM(J20:J24)</f>
        <v>155.621</v>
      </c>
      <c r="K19" s="17">
        <f>SUM(K20:K24)</f>
        <v>0</v>
      </c>
      <c r="L19" s="17">
        <f>SUM(L20:L24)</f>
        <v>0</v>
      </c>
      <c r="M19" s="17">
        <f>SUM(M20:M24)</f>
        <v>0</v>
      </c>
      <c r="N19" s="17">
        <f>SUM(N20:N24)</f>
        <v>155.621</v>
      </c>
    </row>
    <row r="20" spans="1:14" ht="58.5" customHeight="1" thickBot="1">
      <c r="A20" s="18">
        <v>9</v>
      </c>
      <c r="B20" s="7" t="s">
        <v>57</v>
      </c>
      <c r="C20" s="43" t="s">
        <v>56</v>
      </c>
      <c r="D20" s="4" t="s">
        <v>8</v>
      </c>
      <c r="E20" s="4" t="s">
        <v>9</v>
      </c>
      <c r="F20" s="4" t="s">
        <v>59</v>
      </c>
      <c r="G20" s="36" t="s">
        <v>50</v>
      </c>
      <c r="H20" s="35" t="s">
        <v>34</v>
      </c>
      <c r="I20" s="42">
        <f t="shared" si="2"/>
        <v>3.876</v>
      </c>
      <c r="J20" s="41">
        <v>3.876</v>
      </c>
      <c r="K20" s="41">
        <v>0</v>
      </c>
      <c r="L20" s="41">
        <v>0</v>
      </c>
      <c r="M20" s="41">
        <v>0</v>
      </c>
      <c r="N20" s="41">
        <v>3.876</v>
      </c>
    </row>
    <row r="21" spans="1:14" ht="50.25" customHeight="1" thickBot="1">
      <c r="A21" s="18">
        <v>10</v>
      </c>
      <c r="B21" s="44" t="s">
        <v>53</v>
      </c>
      <c r="C21" s="11" t="s">
        <v>54</v>
      </c>
      <c r="D21" s="4" t="s">
        <v>8</v>
      </c>
      <c r="E21" s="4" t="s">
        <v>13</v>
      </c>
      <c r="F21" s="4" t="s">
        <v>14</v>
      </c>
      <c r="G21" s="36" t="s">
        <v>55</v>
      </c>
      <c r="H21" s="35" t="s">
        <v>34</v>
      </c>
      <c r="I21" s="42">
        <f t="shared" si="2"/>
        <v>0.191</v>
      </c>
      <c r="J21" s="41">
        <v>0.191</v>
      </c>
      <c r="K21" s="41">
        <v>0</v>
      </c>
      <c r="L21" s="41">
        <v>0</v>
      </c>
      <c r="M21" s="41">
        <v>0</v>
      </c>
      <c r="N21" s="41">
        <v>0.191</v>
      </c>
    </row>
    <row r="22" spans="1:14" ht="50.25" customHeight="1" thickBot="1">
      <c r="A22" s="18">
        <v>11</v>
      </c>
      <c r="B22" s="44" t="s">
        <v>60</v>
      </c>
      <c r="C22" s="68" t="s">
        <v>25</v>
      </c>
      <c r="D22" s="8" t="s">
        <v>8</v>
      </c>
      <c r="E22" s="4" t="s">
        <v>9</v>
      </c>
      <c r="F22" s="4" t="s">
        <v>14</v>
      </c>
      <c r="G22" s="36">
        <v>2017</v>
      </c>
      <c r="H22" s="35" t="s">
        <v>27</v>
      </c>
      <c r="I22" s="42">
        <f t="shared" si="2"/>
        <v>62.2</v>
      </c>
      <c r="J22" s="41">
        <v>62.2</v>
      </c>
      <c r="K22" s="12">
        <v>0</v>
      </c>
      <c r="L22" s="12">
        <v>0</v>
      </c>
      <c r="M22" s="12">
        <v>0</v>
      </c>
      <c r="N22" s="12">
        <v>62.2</v>
      </c>
    </row>
    <row r="23" spans="1:14" ht="50.25" customHeight="1" thickBot="1">
      <c r="A23" s="18">
        <v>12</v>
      </c>
      <c r="B23" s="7" t="s">
        <v>51</v>
      </c>
      <c r="C23" s="69"/>
      <c r="D23" s="8" t="s">
        <v>8</v>
      </c>
      <c r="E23" s="4" t="s">
        <v>13</v>
      </c>
      <c r="F23" s="4" t="s">
        <v>14</v>
      </c>
      <c r="G23" s="36" t="s">
        <v>52</v>
      </c>
      <c r="H23" s="8" t="s">
        <v>34</v>
      </c>
      <c r="I23" s="42">
        <f t="shared" si="2"/>
        <v>27.763</v>
      </c>
      <c r="J23" s="41">
        <v>27.763</v>
      </c>
      <c r="K23" s="12">
        <v>0</v>
      </c>
      <c r="L23" s="12">
        <v>0</v>
      </c>
      <c r="M23" s="12">
        <v>0</v>
      </c>
      <c r="N23" s="12">
        <v>27.763</v>
      </c>
    </row>
    <row r="24" spans="1:14" ht="53.25" customHeight="1" thickBot="1">
      <c r="A24" s="18">
        <v>13</v>
      </c>
      <c r="B24" s="7" t="s">
        <v>47</v>
      </c>
      <c r="C24" s="7" t="s">
        <v>48</v>
      </c>
      <c r="D24" s="4" t="s">
        <v>8</v>
      </c>
      <c r="E24" s="4" t="s">
        <v>13</v>
      </c>
      <c r="F24" s="4" t="s">
        <v>49</v>
      </c>
      <c r="G24" s="4" t="s">
        <v>50</v>
      </c>
      <c r="H24" s="4" t="s">
        <v>34</v>
      </c>
      <c r="I24" s="38">
        <f t="shared" si="2"/>
        <v>61.591</v>
      </c>
      <c r="J24" s="39">
        <v>61.591</v>
      </c>
      <c r="K24" s="40">
        <v>0</v>
      </c>
      <c r="L24" s="40">
        <v>0</v>
      </c>
      <c r="M24" s="40">
        <v>0</v>
      </c>
      <c r="N24" s="40">
        <v>61.591</v>
      </c>
    </row>
    <row r="25" spans="1:14" ht="19.5" customHeight="1" thickBot="1">
      <c r="A25" s="57" t="s">
        <v>17</v>
      </c>
      <c r="B25" s="58"/>
      <c r="C25" s="58"/>
      <c r="D25" s="58"/>
      <c r="E25" s="58"/>
      <c r="F25" s="58"/>
      <c r="G25" s="58"/>
      <c r="H25" s="59"/>
      <c r="I25" s="19">
        <f aca="true" t="shared" si="3" ref="I25:N25">I19+I15+I6</f>
        <v>304.065</v>
      </c>
      <c r="J25" s="19">
        <f t="shared" si="3"/>
        <v>307.823</v>
      </c>
      <c r="K25" s="19">
        <f t="shared" si="3"/>
        <v>3.758</v>
      </c>
      <c r="L25" s="19">
        <f t="shared" si="3"/>
        <v>3.758</v>
      </c>
      <c r="M25" s="19">
        <f t="shared" si="3"/>
        <v>1.036</v>
      </c>
      <c r="N25" s="19">
        <f t="shared" si="3"/>
        <v>299.271</v>
      </c>
    </row>
    <row r="26" spans="1:5" ht="15.75">
      <c r="A26" s="70" t="s">
        <v>10</v>
      </c>
      <c r="B26" s="70"/>
      <c r="C26" s="70"/>
      <c r="D26" s="70"/>
      <c r="E26" s="70"/>
    </row>
    <row r="27" spans="1:5" ht="15.75">
      <c r="A27" s="74" t="s">
        <v>15</v>
      </c>
      <c r="B27" s="74"/>
      <c r="C27" s="74"/>
      <c r="D27" s="74"/>
      <c r="E27" s="74"/>
    </row>
    <row r="28" spans="1:5" ht="15.75">
      <c r="A28" s="74" t="s">
        <v>26</v>
      </c>
      <c r="B28" s="74"/>
      <c r="C28" s="74"/>
      <c r="D28" s="74"/>
      <c r="E28" s="74"/>
    </row>
    <row r="29" spans="1:14" ht="21.75" customHeight="1">
      <c r="A29" s="60" t="s">
        <v>11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2:5" ht="18.75">
      <c r="B30" s="2"/>
      <c r="C30" s="2"/>
      <c r="D30" s="2"/>
      <c r="E30" s="2"/>
    </row>
    <row r="31" spans="2:9" ht="18.75">
      <c r="B31" s="56"/>
      <c r="C31" s="56"/>
      <c r="D31" s="56"/>
      <c r="E31" s="56"/>
      <c r="F31" s="56"/>
      <c r="G31" s="56"/>
      <c r="H31" s="56"/>
      <c r="I31" s="56"/>
    </row>
    <row r="32" spans="2:8" ht="18.75">
      <c r="B32" s="56"/>
      <c r="C32" s="56"/>
      <c r="D32" s="56"/>
      <c r="E32" s="56"/>
      <c r="F32" s="56"/>
      <c r="G32" s="56"/>
      <c r="H32" s="20"/>
    </row>
    <row r="33" spans="2:7" ht="18.75">
      <c r="B33" s="3"/>
      <c r="C33" s="3"/>
      <c r="D33" s="3"/>
      <c r="E33" s="3"/>
      <c r="G33" s="2"/>
    </row>
    <row r="34" spans="2:7" ht="18.75">
      <c r="B34" s="56"/>
      <c r="C34" s="56"/>
      <c r="D34" s="56"/>
      <c r="E34" s="56"/>
      <c r="G34" s="2"/>
    </row>
    <row r="35" spans="2:8" ht="18.75">
      <c r="B35" s="56"/>
      <c r="C35" s="56"/>
      <c r="D35" s="56"/>
      <c r="E35" s="56"/>
      <c r="F35" s="56"/>
      <c r="G35" s="56"/>
      <c r="H35" s="20"/>
    </row>
    <row r="36" spans="2:8" ht="18.75">
      <c r="B36" s="3"/>
      <c r="C36" s="3"/>
      <c r="D36" s="3"/>
      <c r="E36" s="3"/>
      <c r="F36" s="3"/>
      <c r="G36" s="3"/>
      <c r="H36" s="20"/>
    </row>
    <row r="38" spans="2:3" ht="12.75">
      <c r="B38" s="55"/>
      <c r="C38" s="55"/>
    </row>
    <row r="39" spans="2:3" ht="12.75">
      <c r="B39" s="55"/>
      <c r="C39" s="55"/>
    </row>
    <row r="40" spans="2:3" ht="12.75">
      <c r="B40" s="55"/>
      <c r="C40" s="55"/>
    </row>
  </sheetData>
  <sheetProtection/>
  <mergeCells count="28">
    <mergeCell ref="I4:I5"/>
    <mergeCell ref="E4:E5"/>
    <mergeCell ref="C22:C23"/>
    <mergeCell ref="B32:G32"/>
    <mergeCell ref="B35:G35"/>
    <mergeCell ref="A26:E26"/>
    <mergeCell ref="A15:H15"/>
    <mergeCell ref="A27:E27"/>
    <mergeCell ref="A28:E28"/>
    <mergeCell ref="M1:N1"/>
    <mergeCell ref="A6:H6"/>
    <mergeCell ref="A19:H19"/>
    <mergeCell ref="A3:P3"/>
    <mergeCell ref="A4:A5"/>
    <mergeCell ref="B4:B5"/>
    <mergeCell ref="C4:C5"/>
    <mergeCell ref="D4:D5"/>
    <mergeCell ref="H4:H5"/>
    <mergeCell ref="J4:N4"/>
    <mergeCell ref="F4:F5"/>
    <mergeCell ref="G4:G5"/>
    <mergeCell ref="B40:C40"/>
    <mergeCell ref="B38:C38"/>
    <mergeCell ref="B39:C39"/>
    <mergeCell ref="B31:I31"/>
    <mergeCell ref="B34:E34"/>
    <mergeCell ref="A25:H25"/>
    <mergeCell ref="A29:N29"/>
  </mergeCells>
  <printOptions/>
  <pageMargins left="0.2" right="0.17" top="0.2" bottom="0.2" header="0.2" footer="0.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vorobyeva</dc:creator>
  <cp:keywords/>
  <dc:description/>
  <cp:lastModifiedBy>ivanova</cp:lastModifiedBy>
  <cp:lastPrinted>2018-04-02T09:26:43Z</cp:lastPrinted>
  <dcterms:created xsi:type="dcterms:W3CDTF">2016-03-15T11:58:04Z</dcterms:created>
  <dcterms:modified xsi:type="dcterms:W3CDTF">2018-04-02T09:28:20Z</dcterms:modified>
  <cp:category/>
  <cp:version/>
  <cp:contentType/>
  <cp:contentStatus/>
</cp:coreProperties>
</file>